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formacja_dodatkowa" sheetId="1" r:id="rId1"/>
  </sheets>
  <definedNames>
    <definedName name="_xlnm.Print_Area" localSheetId="0">'Informacja_dodatkowa'!$A$1:$K$300</definedName>
  </definedNames>
  <calcPr fullCalcOnLoad="1"/>
</workbook>
</file>

<file path=xl/sharedStrings.xml><?xml version="1.0" encoding="utf-8"?>
<sst xmlns="http://schemas.openxmlformats.org/spreadsheetml/2006/main" count="281" uniqueCount="198">
  <si>
    <t>Stowarzyszenie Integracyjne "Klub Otwartych Serc" w Wieruszowie</t>
  </si>
  <si>
    <t>a. Stosowane metody wyceny aktywów i pasywów</t>
  </si>
  <si>
    <t>Wyszczególnienie</t>
  </si>
  <si>
    <t>Przyjęte metody wyceny w zasadach (polityce) rachunkowości</t>
  </si>
  <si>
    <t>Środki Trwałe</t>
  </si>
  <si>
    <t>Umorzenia metod liniowych</t>
  </si>
  <si>
    <t>Rachunek bieżący</t>
  </si>
  <si>
    <t>Środki pieniężne na koncie bankowym</t>
  </si>
  <si>
    <t>Zobowiązania</t>
  </si>
  <si>
    <t>W kwocie wymaganych zapłat</t>
  </si>
  <si>
    <t>Należności</t>
  </si>
  <si>
    <t>Odpisuje się w koszty</t>
  </si>
  <si>
    <t>Materiały</t>
  </si>
  <si>
    <t>b. Zmiany stosowanych metod wyceny aktywów i pasywów - przyczyny i wynik</t>
  </si>
  <si>
    <t xml:space="preserve">Wyszczególnienie zmiany </t>
  </si>
  <si>
    <t>Przyczyny zmiany</t>
  </si>
  <si>
    <t>Kwota wyniku finansowego spowodowana zmianami</t>
  </si>
  <si>
    <t>nie dotyczy</t>
  </si>
  <si>
    <t>c. Informacje o  zdarzeniach gospodarczych po dacie bilansu nieujęte w księgach handlowych</t>
  </si>
  <si>
    <t>Wyszczególnienie zdarzeń</t>
  </si>
  <si>
    <t>Kwota w złotych</t>
  </si>
  <si>
    <t xml:space="preserve">Nie uwzględniono w </t>
  </si>
  <si>
    <t xml:space="preserve">Bilansie </t>
  </si>
  <si>
    <t>Rachunku wyników</t>
  </si>
  <si>
    <t>a. Rzeczowe aktywa trwałe - środki trwałe</t>
  </si>
  <si>
    <t>Nazwa grupy składników majątku trwałego</t>
  </si>
  <si>
    <t>Stan na początek roku obrotowego</t>
  </si>
  <si>
    <t>Aktualizacja</t>
  </si>
  <si>
    <t>Przychody</t>
  </si>
  <si>
    <t xml:space="preserve">Przemieszczenia </t>
  </si>
  <si>
    <t>Rozchody</t>
  </si>
  <si>
    <t>Stan na koniec roku obrotowego</t>
  </si>
  <si>
    <t>1. grunty (w tym prawo użytkowania gruntu)</t>
  </si>
  <si>
    <t>2. budynki, lokale i obiekty inżynierii lądowej i wodnej</t>
  </si>
  <si>
    <t>3. urządzenia techniczne i maszyny</t>
  </si>
  <si>
    <t xml:space="preserve">4. środki transportu </t>
  </si>
  <si>
    <t>5. inne środki trwałe</t>
  </si>
  <si>
    <t>Razem</t>
  </si>
  <si>
    <t>b. Umorzenie środków trwałych - amortyzacja</t>
  </si>
  <si>
    <t>Inne zwiększenia</t>
  </si>
  <si>
    <t>Zmniejszenie</t>
  </si>
  <si>
    <t>Stan na początek roku obrotowego (netto)</t>
  </si>
  <si>
    <t>Stan na koniec roku obrotowego (netto)</t>
  </si>
  <si>
    <t>c. Grunty użytkowane wieczyście</t>
  </si>
  <si>
    <t>Zmiany w ciągu roku</t>
  </si>
  <si>
    <t>Zwiększenia</t>
  </si>
  <si>
    <t>Zmniejszenia</t>
  </si>
  <si>
    <t>Powierzchnia m2</t>
  </si>
  <si>
    <t>Wartość</t>
  </si>
  <si>
    <t>d.  Środki trwałe używana na podstawie umowy najmu lub dzierżawy</t>
  </si>
  <si>
    <t>e. Wartości niematerialne i prawne</t>
  </si>
  <si>
    <t>1. Inne wartości niematerialne i prawne</t>
  </si>
  <si>
    <t>f. Umorzenie wartości niematerialnych i prawnych - amortyzacja</t>
  </si>
  <si>
    <t>Amortyzacja za rok 2008</t>
  </si>
  <si>
    <t>g. Inwestycje długoterminowe</t>
  </si>
  <si>
    <t>1. Nieruchomości</t>
  </si>
  <si>
    <t>2. Wartości niematerialne i prawne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</si>
  <si>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</si>
  <si>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</si>
  <si>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</si>
  <si>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</si>
  <si>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</si>
  <si>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</si>
  <si>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 xml:space="preserve">h. Podział należności  według pozycji bilansu o pozostałym na dzień bilansowy, przewidywanym umową okresie spłaty </t>
  </si>
  <si>
    <t xml:space="preserve"> Należności z tytułu</t>
  </si>
  <si>
    <t>okres wymagalności</t>
  </si>
  <si>
    <t>do 1 roku</t>
  </si>
  <si>
    <t>powyżej 1 roku</t>
  </si>
  <si>
    <t>stan na</t>
  </si>
  <si>
    <t>początek roku obrotowego</t>
  </si>
  <si>
    <t>koniec roku obrotowego</t>
  </si>
  <si>
    <t>1. dostaw i usług</t>
  </si>
  <si>
    <t>2. podatków</t>
  </si>
  <si>
    <t>3. środków od  ZUS</t>
  </si>
  <si>
    <t>4. wynagrodzeń</t>
  </si>
  <si>
    <t>5. dochodzone na drodze sądowej</t>
  </si>
  <si>
    <t>6. innych należności</t>
  </si>
  <si>
    <t>i. Podział zobowiązań według pozycji bilansu o pozostałym na dzień bilansowy, przewidywanym umową okresie spłaty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</si>
  <si>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</si>
  <si>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</si>
  <si>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</si>
  <si>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</si>
  <si>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</si>
  <si>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</si>
  <si>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</si>
  <si>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</si>
  <si>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 xml:space="preserve">j. Rozliczenia międzyokresowe czynne i bierne </t>
  </si>
  <si>
    <t>Tytuły</t>
  </si>
  <si>
    <t xml:space="preserve">stan na </t>
  </si>
  <si>
    <t>1.Ogółem czynne rozliczenia międzyokresowe kosztów wg tytułów: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</si>
  <si>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</si>
  <si>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</si>
  <si>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</si>
  <si>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</si>
  <si>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2.Ogółem bierne rozliczenia międzyokresowe kosztów wg tytułów:</t>
  </si>
  <si>
    <t>a. inne bierne rozliczenia międzyokresowe kosztów</t>
  </si>
  <si>
    <t>1.Rozliczenia międzyokresowe przychodów (wyszczególnienie wg tytułów)</t>
  </si>
  <si>
    <t>odsetki od dotacji do zwrotu do PFRON</t>
  </si>
  <si>
    <t>dotacja do realizacji w 2010 roku</t>
  </si>
  <si>
    <t>l. Informacje o zyskach i stratach nadzwyczajnych</t>
  </si>
  <si>
    <t xml:space="preserve">Wyszczególnienie 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</si>
  <si>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</si>
  <si>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</si>
  <si>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</si>
  <si>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</si>
  <si>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</si>
  <si>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</si>
  <si>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</si>
  <si>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>J. Zatrudnienie i wynagrodzenia</t>
  </si>
  <si>
    <t>Przeciętne zatrudnienie w roku</t>
  </si>
  <si>
    <t>(z podziałałem na grupy zawodowe)</t>
  </si>
  <si>
    <t>Ogółem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</si>
  <si>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</si>
  <si>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>K. Informacja o wypłaconych wynagrodzeniach powyżej określonego                          w art. 9 ust. 1 pkt 2 Ustawy o działalności pożytku publicznego i o wolontariacie      (Dz.U. Nr 96 poz. 873 z późn. zm.)</t>
  </si>
  <si>
    <t>Liczba osób</t>
  </si>
  <si>
    <t>Liczba osób, które przekroczyły w/w wynagrodzenie</t>
  </si>
  <si>
    <t>n/d</t>
  </si>
  <si>
    <t>Informacje o strukturze przychodów - źródła i wysokość</t>
  </si>
  <si>
    <t xml:space="preserve">a. Przychody z działalności statutowej </t>
  </si>
  <si>
    <t>Składki brutto określone statutem</t>
  </si>
  <si>
    <t>Przychody z działalności statutowej nieodpłatnej pożytku publicznego</t>
  </si>
  <si>
    <t>PFRON Łódź</t>
  </si>
  <si>
    <t>Urząd Miejski</t>
  </si>
  <si>
    <t>Starostwo Powiatowe</t>
  </si>
  <si>
    <t>RCPS Łódź</t>
  </si>
  <si>
    <t>Powiatowe Centrum Organizacji Pozarz.-Starostwo</t>
  </si>
  <si>
    <t>PNSI Fundacja Wspólpracy</t>
  </si>
  <si>
    <t>PCPR Wieruszów</t>
  </si>
  <si>
    <t>wpłaty z 1%</t>
  </si>
  <si>
    <t>Przychody z działalności statutowej odpłatnej pożytku publicznego w tym:</t>
  </si>
  <si>
    <t>Pozostałe przychody określone statutem</t>
  </si>
  <si>
    <t>b. Pozostałe przychody</t>
  </si>
  <si>
    <t>Przychody ze sprzedaży środków trwałych, środków trwałych w budowie oraz wartości niematerialnych i prawnych</t>
  </si>
  <si>
    <t>Przychody z likwidacji środków trwałych</t>
  </si>
  <si>
    <t>Inne</t>
  </si>
  <si>
    <t>c. Przychody finansowe</t>
  </si>
  <si>
    <t>Cena sprzedaży akcji i udziałów</t>
  </si>
  <si>
    <t>Odsetki od lokat, wkładów bankowych</t>
  </si>
  <si>
    <t>Odsetki od pożyczek</t>
  </si>
  <si>
    <t>Odsetki od posiadanych papierów wartościowych</t>
  </si>
  <si>
    <t>Otrzymane dywidendy od akcji obcych</t>
  </si>
  <si>
    <t>Inne przychody finansowe</t>
  </si>
  <si>
    <t>a. Informacje o strukturze kosztów</t>
  </si>
  <si>
    <t xml:space="preserve"> </t>
  </si>
  <si>
    <t>Koszty realizacji działalności statutowej nieodpłatnej pożytku publicznego</t>
  </si>
  <si>
    <t>świadczenia pieniężne:</t>
  </si>
  <si>
    <t>świadczenia niepieniężne:</t>
  </si>
  <si>
    <t>(wyszczególnienie)</t>
  </si>
  <si>
    <t>koszty w ramach projektów</t>
  </si>
  <si>
    <t>koszty w ramach zadań statutowych</t>
  </si>
  <si>
    <t>Koszty realizacji działalności statutowej odpłatnej pożytku publicznego</t>
  </si>
  <si>
    <t>koszty odpłatne pozostałe</t>
  </si>
  <si>
    <t>świadczenia pieniężne</t>
  </si>
  <si>
    <t>Koszty administracyjne: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</si>
  <si>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</si>
  <si>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</si>
  <si>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</si>
  <si>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</si>
  <si>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</si>
  <si>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</si>
  <si>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b. Pozostałe koszty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</si>
  <si>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</si>
  <si>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</si>
  <si>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c. Koszty finansowe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</si>
  <si>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</si>
  <si>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</si>
  <si>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</si>
  <si>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Zapłacone odsetki za nieterminową regulację zobowiązań</t>
  </si>
  <si>
    <t>Odsetki i dodatkowe opłaty od środków trwałych przejętych w leasing finansowy</t>
  </si>
  <si>
    <t>Inne koszty finansowe</t>
  </si>
  <si>
    <t>a. Źródła zwiększenia i wykorzystanie funduszu statutowego</t>
  </si>
  <si>
    <t>Fundusz</t>
  </si>
  <si>
    <t>statutowy</t>
  </si>
  <si>
    <t>z aktualizacji wyceny</t>
  </si>
  <si>
    <t>1. Stan na początek roku obrotowego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</si>
  <si>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</si>
  <si>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</si>
  <si>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</si>
  <si>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</si>
  <si>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</si>
  <si>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</si>
  <si>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b. Rozliczenie wyniku na działalności statutowej</t>
  </si>
  <si>
    <t>Wynik na działalności statutowej</t>
  </si>
  <si>
    <t>w tym:</t>
  </si>
  <si>
    <t>Dobrowolne wpłaty od osób fizycznych</t>
  </si>
  <si>
    <t>Zobowiązania związane z działalnością statutową:</t>
  </si>
  <si>
    <t>1. gwarancje</t>
  </si>
  <si>
    <t>2. poręczenia</t>
  </si>
  <si>
    <t>3. kaucje i wadia</t>
  </si>
  <si>
    <t>4. inne zobowiązania</t>
  </si>
  <si>
    <t>Podpis osoby sporządzającej:</t>
  </si>
  <si>
    <t>Podpisy:</t>
  </si>
  <si>
    <t>inne wpłaty (loterie,aukcje,odsetki)</t>
  </si>
  <si>
    <t>Darowizny</t>
  </si>
  <si>
    <t>Informacja dodatkowa za 2010 r.</t>
  </si>
  <si>
    <t>Amortyzacja za rok 2010</t>
  </si>
  <si>
    <t>.</t>
  </si>
  <si>
    <t>Sawicka Barbara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</si>
</sst>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.00\ _z_ł_-;\-* #,##0.00\ _z_ł_-;_-* \-??\ _z_ł_-;_-@_-"/>
  </numFmts>
  <fonts count="42"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24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2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33" borderId="13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Alignment="1">
      <alignment wrapText="1"/>
    </xf>
    <xf numFmtId="4" fontId="0" fillId="33" borderId="12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wrapText="1"/>
    </xf>
    <xf numFmtId="4" fontId="1" fillId="35" borderId="14" xfId="0" applyNumberFormat="1" applyFont="1" applyFill="1" applyBorder="1" applyAlignment="1">
      <alignment/>
    </xf>
    <xf numFmtId="4" fontId="1" fillId="35" borderId="15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" fontId="0" fillId="35" borderId="12" xfId="0" applyNumberFormat="1" applyFill="1" applyBorder="1" applyAlignment="1">
      <alignment/>
    </xf>
    <xf numFmtId="4" fontId="0" fillId="35" borderId="11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35" borderId="12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4" fontId="0" fillId="33" borderId="12" xfId="42" applyNumberFormat="1" applyFont="1" applyFill="1" applyBorder="1" applyAlignment="1" applyProtection="1">
      <alignment/>
      <protection/>
    </xf>
    <xf numFmtId="4" fontId="1" fillId="35" borderId="11" xfId="42" applyNumberFormat="1" applyFont="1" applyFill="1" applyBorder="1" applyAlignment="1" applyProtection="1">
      <alignment/>
      <protection/>
    </xf>
    <xf numFmtId="0" fontId="0" fillId="0" borderId="13" xfId="0" applyFont="1" applyBorder="1" applyAlignment="1">
      <alignment/>
    </xf>
    <xf numFmtId="4" fontId="0" fillId="33" borderId="14" xfId="42" applyNumberFormat="1" applyFont="1" applyFill="1" applyBorder="1" applyAlignment="1" applyProtection="1">
      <alignment/>
      <protection/>
    </xf>
    <xf numFmtId="4" fontId="1" fillId="35" borderId="15" xfId="42" applyNumberFormat="1" applyFont="1" applyFill="1" applyBorder="1" applyAlignment="1" applyProtection="1">
      <alignment/>
      <protection/>
    </xf>
    <xf numFmtId="4" fontId="0" fillId="33" borderId="12" xfId="0" applyNumberForma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1" fillId="35" borderId="14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" fontId="0" fillId="33" borderId="12" xfId="0" applyNumberFormat="1" applyFill="1" applyBorder="1" applyAlignment="1">
      <alignment horizontal="right" wrapText="1"/>
    </xf>
    <xf numFmtId="4" fontId="1" fillId="35" borderId="11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horizontal="left" wrapText="1"/>
    </xf>
    <xf numFmtId="4" fontId="0" fillId="33" borderId="12" xfId="0" applyNumberFormat="1" applyFill="1" applyBorder="1" applyAlignment="1">
      <alignment horizontal="right"/>
    </xf>
    <xf numFmtId="4" fontId="1" fillId="35" borderId="14" xfId="0" applyNumberFormat="1" applyFont="1" applyFill="1" applyBorder="1" applyAlignment="1">
      <alignment horizontal="right"/>
    </xf>
    <xf numFmtId="4" fontId="1" fillId="35" borderId="15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4" fontId="1" fillId="35" borderId="11" xfId="0" applyNumberFormat="1" applyFont="1" applyFill="1" applyBorder="1" applyAlignment="1">
      <alignment/>
    </xf>
    <xf numFmtId="4" fontId="1" fillId="35" borderId="12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33" borderId="12" xfId="0" applyNumberFormat="1" applyFill="1" applyBorder="1" applyAlignment="1">
      <alignment wrapText="1"/>
    </xf>
    <xf numFmtId="4" fontId="1" fillId="35" borderId="12" xfId="0" applyNumberFormat="1" applyFont="1" applyFill="1" applyBorder="1" applyAlignment="1">
      <alignment wrapText="1"/>
    </xf>
    <xf numFmtId="4" fontId="1" fillId="35" borderId="11" xfId="0" applyNumberFormat="1" applyFont="1" applyFill="1" applyBorder="1" applyAlignment="1">
      <alignment wrapText="1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wrapText="1"/>
    </xf>
    <xf numFmtId="4" fontId="0" fillId="33" borderId="11" xfId="0" applyNumberFormat="1" applyFill="1" applyBorder="1" applyAlignment="1">
      <alignment/>
    </xf>
    <xf numFmtId="0" fontId="0" fillId="0" borderId="13" xfId="0" applyFont="1" applyBorder="1" applyAlignment="1">
      <alignment wrapText="1"/>
    </xf>
    <xf numFmtId="4" fontId="0" fillId="33" borderId="14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1" fillId="35" borderId="16" xfId="0" applyFont="1" applyFill="1" applyBorder="1" applyAlignment="1">
      <alignment/>
    </xf>
    <xf numFmtId="4" fontId="1" fillId="35" borderId="17" xfId="0" applyNumberFormat="1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33" borderId="13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49" fontId="1" fillId="35" borderId="16" xfId="0" applyNumberFormat="1" applyFont="1" applyFill="1" applyBorder="1" applyAlignment="1">
      <alignment wrapText="1"/>
    </xf>
    <xf numFmtId="164" fontId="0" fillId="33" borderId="12" xfId="42" applyNumberFormat="1" applyFont="1" applyFill="1" applyBorder="1" applyAlignment="1" applyProtection="1">
      <alignment/>
      <protection/>
    </xf>
    <xf numFmtId="49" fontId="5" fillId="35" borderId="10" xfId="0" applyNumberFormat="1" applyFont="1" applyFill="1" applyBorder="1" applyAlignment="1">
      <alignment wrapText="1"/>
    </xf>
    <xf numFmtId="4" fontId="5" fillId="35" borderId="11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wrapText="1"/>
    </xf>
    <xf numFmtId="49" fontId="1" fillId="35" borderId="10" xfId="0" applyNumberFormat="1" applyFont="1" applyFill="1" applyBorder="1" applyAlignment="1">
      <alignment wrapText="1"/>
    </xf>
    <xf numFmtId="49" fontId="0" fillId="35" borderId="10" xfId="0" applyNumberFormat="1" applyFont="1" applyFill="1" applyBorder="1" applyAlignment="1">
      <alignment wrapText="1"/>
    </xf>
    <xf numFmtId="4" fontId="6" fillId="35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7" fillId="33" borderId="0" xfId="0" applyFont="1" applyFill="1" applyAlignment="1">
      <alignment/>
    </xf>
    <xf numFmtId="49" fontId="0" fillId="0" borderId="0" xfId="0" applyNumberFormat="1" applyAlignment="1">
      <alignment wrapText="1"/>
    </xf>
    <xf numFmtId="0" fontId="1" fillId="0" borderId="0" xfId="0" applyFont="1" applyFill="1" applyAlignment="1">
      <alignment horizontal="center"/>
    </xf>
    <xf numFmtId="0" fontId="0" fillId="33" borderId="15" xfId="0" applyFill="1" applyBorder="1" applyAlignment="1">
      <alignment/>
    </xf>
    <xf numFmtId="49" fontId="1" fillId="0" borderId="10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" fontId="1" fillId="35" borderId="18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6" xfId="0" applyFont="1" applyBorder="1" applyAlignment="1">
      <alignment/>
    </xf>
    <xf numFmtId="0" fontId="0" fillId="35" borderId="1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0" fillId="33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4" fillId="0" borderId="2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0" borderId="22" xfId="0" applyFont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3" xfId="0" applyFont="1" applyFill="1" applyBorder="1" applyAlignment="1">
      <alignment horizontal="left" wrapText="1"/>
    </xf>
    <xf numFmtId="0" fontId="0" fillId="33" borderId="23" xfId="0" applyFill="1" applyBorder="1" applyAlignment="1">
      <alignment horizontal="left" wrapText="1"/>
    </xf>
    <xf numFmtId="0" fontId="0" fillId="33" borderId="14" xfId="0" applyFill="1" applyBorder="1" applyAlignment="1">
      <alignment horizontal="center" wrapText="1"/>
    </xf>
    <xf numFmtId="164" fontId="1" fillId="35" borderId="15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0" fillId="33" borderId="24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81"/>
  <sheetViews>
    <sheetView showGridLines="0" tabSelected="1" view="pageBreakPreview" zoomScale="75" zoomScaleSheetLayoutView="75" zoomScalePageLayoutView="0" workbookViewId="0" topLeftCell="A259">
      <selection activeCell="E114" sqref="E114"/>
    </sheetView>
  </sheetViews>
  <sheetFormatPr defaultColWidth="9.140625" defaultRowHeight="12.75"/>
  <cols>
    <col min="1" max="1" width="5.140625" style="1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customWidth="1"/>
    <col min="6" max="6" width="15.140625" style="0" customWidth="1"/>
    <col min="7" max="7" width="22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0.7109375" style="0" customWidth="1"/>
  </cols>
  <sheetData>
    <row r="3" spans="3:9" ht="27.75">
      <c r="C3" s="131" t="s">
        <v>0</v>
      </c>
      <c r="D3" s="131"/>
      <c r="E3" s="131"/>
      <c r="F3" s="131"/>
      <c r="G3" s="131"/>
      <c r="H3" s="131"/>
      <c r="I3" s="131"/>
    </row>
    <row r="5" spans="3:9" ht="30">
      <c r="C5" s="132" t="s">
        <v>194</v>
      </c>
      <c r="D5" s="132"/>
      <c r="E5" s="132"/>
      <c r="F5" s="132"/>
      <c r="G5" s="132"/>
      <c r="H5" s="132"/>
      <c r="I5" s="132"/>
    </row>
    <row r="6" spans="3:9" ht="30">
      <c r="C6" s="2"/>
      <c r="D6" s="2"/>
      <c r="E6" s="2"/>
      <c r="F6" s="2"/>
      <c r="G6" s="2"/>
      <c r="H6" s="2"/>
      <c r="I6" s="2"/>
    </row>
    <row r="9" spans="1:7" ht="12.75">
      <c r="A9" s="1">
        <v>1</v>
      </c>
      <c r="C9" s="111" t="s">
        <v>1</v>
      </c>
      <c r="D9" s="111"/>
      <c r="E9" s="111"/>
      <c r="F9" s="111"/>
      <c r="G9" s="111"/>
    </row>
    <row r="10" spans="3:7" ht="12.75">
      <c r="C10" s="112" t="s">
        <v>2</v>
      </c>
      <c r="D10" s="112"/>
      <c r="E10" s="113" t="s">
        <v>3</v>
      </c>
      <c r="F10" s="113"/>
      <c r="G10" s="113"/>
    </row>
    <row r="11" spans="3:7" ht="12.75" customHeight="1">
      <c r="C11" s="127" t="s">
        <v>4</v>
      </c>
      <c r="D11" s="127"/>
      <c r="E11" s="130" t="s">
        <v>5</v>
      </c>
      <c r="F11" s="130"/>
      <c r="G11" s="130"/>
    </row>
    <row r="12" spans="3:7" ht="12.75" customHeight="1">
      <c r="C12" s="127" t="s">
        <v>6</v>
      </c>
      <c r="D12" s="127"/>
      <c r="E12" s="128" t="s">
        <v>7</v>
      </c>
      <c r="F12" s="128"/>
      <c r="G12" s="128"/>
    </row>
    <row r="13" spans="3:7" ht="12.75" customHeight="1">
      <c r="C13" s="127" t="s">
        <v>8</v>
      </c>
      <c r="D13" s="127"/>
      <c r="E13" s="129" t="s">
        <v>9</v>
      </c>
      <c r="F13" s="129"/>
      <c r="G13" s="129"/>
    </row>
    <row r="14" spans="3:7" ht="12.75" customHeight="1">
      <c r="C14" s="127" t="s">
        <v>10</v>
      </c>
      <c r="D14" s="127"/>
      <c r="E14" s="130" t="s">
        <v>11</v>
      </c>
      <c r="F14" s="130"/>
      <c r="G14" s="130"/>
    </row>
    <row r="15" spans="3:7" ht="13.5" customHeight="1" thickBot="1">
      <c r="C15" s="123" t="s">
        <v>12</v>
      </c>
      <c r="D15" s="123"/>
      <c r="E15" s="124"/>
      <c r="F15" s="124"/>
      <c r="G15" s="124"/>
    </row>
    <row r="17" spans="1:7" ht="12.75">
      <c r="A17" s="1">
        <v>1</v>
      </c>
      <c r="C17" s="111" t="s">
        <v>13</v>
      </c>
      <c r="D17" s="111"/>
      <c r="E17" s="111"/>
      <c r="F17" s="111"/>
      <c r="G17" s="111"/>
    </row>
    <row r="18" spans="3:7" ht="27" customHeight="1">
      <c r="C18" s="3" t="s">
        <v>14</v>
      </c>
      <c r="D18" s="117" t="s">
        <v>15</v>
      </c>
      <c r="E18" s="117"/>
      <c r="F18" s="120" t="s">
        <v>16</v>
      </c>
      <c r="G18" s="120"/>
    </row>
    <row r="19" spans="3:7" ht="13.5" customHeight="1" thickBot="1">
      <c r="C19" s="7" t="s">
        <v>17</v>
      </c>
      <c r="D19" s="125"/>
      <c r="E19" s="125"/>
      <c r="F19" s="126">
        <v>0</v>
      </c>
      <c r="G19" s="126"/>
    </row>
    <row r="23" spans="1:7" ht="12.75">
      <c r="A23" s="1">
        <v>1</v>
      </c>
      <c r="C23" s="111" t="s">
        <v>18</v>
      </c>
      <c r="D23" s="111"/>
      <c r="E23" s="111"/>
      <c r="F23" s="111"/>
      <c r="G23" s="111"/>
    </row>
    <row r="24" spans="3:7" ht="12.75">
      <c r="C24" s="112" t="s">
        <v>19</v>
      </c>
      <c r="D24" s="117" t="s">
        <v>20</v>
      </c>
      <c r="E24" s="117"/>
      <c r="F24" s="113" t="s">
        <v>21</v>
      </c>
      <c r="G24" s="113"/>
    </row>
    <row r="25" spans="3:7" ht="12.75">
      <c r="C25" s="112"/>
      <c r="D25" s="117"/>
      <c r="E25" s="117"/>
      <c r="F25" s="5" t="s">
        <v>22</v>
      </c>
      <c r="G25" s="4" t="s">
        <v>23</v>
      </c>
    </row>
    <row r="26" spans="3:7" ht="12.75">
      <c r="C26" s="8" t="s">
        <v>17</v>
      </c>
      <c r="D26" s="122"/>
      <c r="E26" s="122"/>
      <c r="F26" s="9"/>
      <c r="G26" s="10"/>
    </row>
    <row r="29" spans="1:9" ht="12.75">
      <c r="A29" s="1">
        <v>2</v>
      </c>
      <c r="C29" s="111" t="s">
        <v>24</v>
      </c>
      <c r="D29" s="111"/>
      <c r="E29" s="111"/>
      <c r="F29" s="111"/>
      <c r="G29" s="111"/>
      <c r="H29" s="111"/>
      <c r="I29" s="111"/>
    </row>
    <row r="30" spans="3:11" ht="38.25">
      <c r="C30" s="11" t="s">
        <v>25</v>
      </c>
      <c r="D30" s="12" t="s">
        <v>26</v>
      </c>
      <c r="E30" s="12" t="s">
        <v>27</v>
      </c>
      <c r="F30" s="12" t="s">
        <v>28</v>
      </c>
      <c r="G30" s="12" t="s">
        <v>29</v>
      </c>
      <c r="H30" s="12" t="s">
        <v>30</v>
      </c>
      <c r="I30" s="13" t="s">
        <v>31</v>
      </c>
      <c r="J30" s="14"/>
      <c r="K30" s="14"/>
    </row>
    <row r="31" spans="3:9" ht="25.5">
      <c r="C31" s="11" t="s">
        <v>32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6">
        <v>0</v>
      </c>
    </row>
    <row r="32" spans="3:9" ht="25.5">
      <c r="C32" s="11" t="s">
        <v>33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6">
        <v>0</v>
      </c>
    </row>
    <row r="33" spans="3:9" ht="12.75">
      <c r="C33" s="11" t="s">
        <v>34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6">
        <v>0</v>
      </c>
    </row>
    <row r="34" spans="3:9" ht="12.75">
      <c r="C34" s="11" t="s">
        <v>35</v>
      </c>
      <c r="D34" s="16">
        <v>0</v>
      </c>
      <c r="E34" s="15">
        <v>0</v>
      </c>
      <c r="F34" s="15">
        <v>0</v>
      </c>
      <c r="G34" s="15">
        <v>0</v>
      </c>
      <c r="H34" s="15">
        <v>0</v>
      </c>
      <c r="I34" s="16">
        <v>0</v>
      </c>
    </row>
    <row r="35" spans="3:9" ht="12.75">
      <c r="C35" s="11" t="s">
        <v>36</v>
      </c>
      <c r="D35" s="16">
        <v>71419.51</v>
      </c>
      <c r="E35" s="15">
        <v>0</v>
      </c>
      <c r="F35" s="15">
        <v>0</v>
      </c>
      <c r="G35" s="15">
        <v>0</v>
      </c>
      <c r="H35" s="15">
        <v>0</v>
      </c>
      <c r="I35" s="16">
        <v>71419.51</v>
      </c>
    </row>
    <row r="36" spans="1:9" s="17" customFormat="1" ht="13.5" thickBot="1">
      <c r="A36" s="1"/>
      <c r="C36" s="18" t="s">
        <v>37</v>
      </c>
      <c r="D36" s="19">
        <f>SUM(D31:D35)</f>
        <v>71419.51</v>
      </c>
      <c r="E36" s="19">
        <v>0</v>
      </c>
      <c r="F36" s="19">
        <f>SUM(F31:F35)</f>
        <v>0</v>
      </c>
      <c r="G36" s="19">
        <v>0</v>
      </c>
      <c r="H36" s="19">
        <v>0</v>
      </c>
      <c r="I36" s="20">
        <f>SUM(I31:I35)</f>
        <v>71419.51</v>
      </c>
    </row>
    <row r="37" spans="3:9" ht="12.75">
      <c r="C37" s="21"/>
      <c r="D37" s="22"/>
      <c r="E37" s="22"/>
      <c r="F37" s="22"/>
      <c r="G37" s="22"/>
      <c r="H37" s="22"/>
      <c r="I37" s="22"/>
    </row>
    <row r="38" ht="12.75" customHeight="1" thickBot="1"/>
    <row r="39" spans="1:11" ht="25.5" customHeight="1">
      <c r="A39" s="1">
        <v>2</v>
      </c>
      <c r="C39" s="114" t="s">
        <v>38</v>
      </c>
      <c r="D39" s="114"/>
      <c r="E39" s="114"/>
      <c r="F39" s="114"/>
      <c r="G39" s="114"/>
      <c r="H39" s="114"/>
      <c r="I39" s="114"/>
      <c r="J39" s="114"/>
      <c r="K39" s="114"/>
    </row>
    <row r="40" spans="3:11" ht="63.75">
      <c r="C40" s="11" t="s">
        <v>25</v>
      </c>
      <c r="D40" s="12" t="s">
        <v>26</v>
      </c>
      <c r="E40" s="12" t="s">
        <v>27</v>
      </c>
      <c r="F40" s="100" t="s">
        <v>195</v>
      </c>
      <c r="G40" s="23" t="s">
        <v>39</v>
      </c>
      <c r="H40" s="23" t="s">
        <v>40</v>
      </c>
      <c r="I40" s="23" t="s">
        <v>31</v>
      </c>
      <c r="J40" s="23" t="s">
        <v>41</v>
      </c>
      <c r="K40" s="24" t="s">
        <v>42</v>
      </c>
    </row>
    <row r="41" spans="3:11" ht="25.5">
      <c r="C41" s="11" t="s">
        <v>32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25">
        <v>0</v>
      </c>
      <c r="J41" s="25">
        <v>0</v>
      </c>
      <c r="K41" s="26">
        <v>0</v>
      </c>
    </row>
    <row r="42" spans="3:11" ht="25.5">
      <c r="C42" s="11" t="s">
        <v>33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25">
        <v>0</v>
      </c>
      <c r="J42" s="25">
        <v>0</v>
      </c>
      <c r="K42" s="26">
        <v>0</v>
      </c>
    </row>
    <row r="43" spans="3:11" ht="12.75">
      <c r="C43" s="11" t="s">
        <v>34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25">
        <v>0</v>
      </c>
      <c r="J43" s="25">
        <v>0</v>
      </c>
      <c r="K43" s="26">
        <v>0</v>
      </c>
    </row>
    <row r="44" spans="3:11" ht="12.75">
      <c r="C44" s="11" t="s">
        <v>35</v>
      </c>
      <c r="D44" s="27">
        <v>0</v>
      </c>
      <c r="E44" s="27">
        <v>0</v>
      </c>
      <c r="F44" s="15">
        <v>0</v>
      </c>
      <c r="G44" s="27">
        <v>0</v>
      </c>
      <c r="H44" s="27">
        <v>0</v>
      </c>
      <c r="I44" s="28">
        <v>0</v>
      </c>
      <c r="J44" s="28">
        <v>0</v>
      </c>
      <c r="K44" s="29">
        <v>0</v>
      </c>
    </row>
    <row r="45" spans="3:11" ht="12.75">
      <c r="C45" s="11" t="s">
        <v>36</v>
      </c>
      <c r="D45" s="28">
        <v>33621.3</v>
      </c>
      <c r="E45" s="27">
        <v>0</v>
      </c>
      <c r="F45" s="15">
        <v>11780.13</v>
      </c>
      <c r="G45" s="27">
        <v>0</v>
      </c>
      <c r="H45" s="27">
        <v>0</v>
      </c>
      <c r="I45" s="28">
        <v>0</v>
      </c>
      <c r="J45" s="28">
        <v>0</v>
      </c>
      <c r="K45" s="26">
        <v>45401.43</v>
      </c>
    </row>
    <row r="46" spans="1:11" s="17" customFormat="1" ht="13.5" thickBot="1">
      <c r="A46" s="1"/>
      <c r="C46" s="18" t="s">
        <v>37</v>
      </c>
      <c r="D46" s="19">
        <f>SUM(D41:D45)</f>
        <v>33621.3</v>
      </c>
      <c r="E46" s="19">
        <v>0</v>
      </c>
      <c r="F46" s="19">
        <f>SUM(F41:F45)</f>
        <v>11780.13</v>
      </c>
      <c r="G46" s="19">
        <v>0</v>
      </c>
      <c r="H46" s="19">
        <v>0</v>
      </c>
      <c r="I46" s="19">
        <v>0</v>
      </c>
      <c r="J46" s="19">
        <v>0</v>
      </c>
      <c r="K46" s="20">
        <f>SUM(K41:K45)</f>
        <v>45401.43</v>
      </c>
    </row>
    <row r="47" spans="3:10" ht="12.75">
      <c r="C47" s="21"/>
      <c r="D47" s="22"/>
      <c r="E47" s="22"/>
      <c r="F47" s="22"/>
      <c r="G47" s="22"/>
      <c r="H47" s="22"/>
      <c r="I47" s="22"/>
      <c r="J47" s="22"/>
    </row>
    <row r="48" spans="3:10" ht="23.25" customHeight="1" thickBot="1">
      <c r="C48" s="21"/>
      <c r="D48" s="22"/>
      <c r="E48" s="22"/>
      <c r="F48" s="22"/>
      <c r="G48" s="22"/>
      <c r="H48" s="22"/>
      <c r="I48" s="22"/>
      <c r="J48" s="22"/>
    </row>
    <row r="49" spans="1:7" ht="12.75" customHeight="1">
      <c r="A49" s="1">
        <v>2</v>
      </c>
      <c r="C49" s="114" t="s">
        <v>43</v>
      </c>
      <c r="D49" s="114"/>
      <c r="E49" s="114"/>
      <c r="F49" s="114"/>
      <c r="G49" s="114"/>
    </row>
    <row r="50" spans="3:7" ht="25.5" customHeight="1">
      <c r="C50" s="118"/>
      <c r="D50" s="119" t="s">
        <v>26</v>
      </c>
      <c r="E50" s="119" t="s">
        <v>44</v>
      </c>
      <c r="F50" s="119"/>
      <c r="G50" s="120" t="s">
        <v>31</v>
      </c>
    </row>
    <row r="51" spans="3:7" ht="12.75">
      <c r="C51" s="118"/>
      <c r="D51" s="119"/>
      <c r="E51" s="30" t="s">
        <v>45</v>
      </c>
      <c r="F51" s="30" t="s">
        <v>46</v>
      </c>
      <c r="G51" s="120"/>
    </row>
    <row r="52" spans="3:7" ht="12.75">
      <c r="C52" s="31" t="s">
        <v>47</v>
      </c>
      <c r="D52" s="32"/>
      <c r="E52" s="32"/>
      <c r="F52" s="32"/>
      <c r="G52" s="33">
        <f>D52+E52-F52</f>
        <v>0</v>
      </c>
    </row>
    <row r="53" spans="3:7" ht="13.5" thickBot="1">
      <c r="C53" s="34" t="s">
        <v>48</v>
      </c>
      <c r="D53" s="35"/>
      <c r="E53" s="35"/>
      <c r="F53" s="35"/>
      <c r="G53" s="36">
        <f>D53+E53-F53</f>
        <v>0</v>
      </c>
    </row>
    <row r="54" spans="3:7" ht="12.75">
      <c r="C54" s="22"/>
      <c r="D54" s="22"/>
      <c r="E54" s="22"/>
      <c r="F54" s="22"/>
      <c r="G54" s="22"/>
    </row>
    <row r="56" spans="1:7" ht="12.75">
      <c r="A56" s="1">
        <v>2</v>
      </c>
      <c r="C56" s="111" t="s">
        <v>49</v>
      </c>
      <c r="D56" s="111"/>
      <c r="E56" s="111"/>
      <c r="F56" s="111"/>
      <c r="G56" s="111"/>
    </row>
    <row r="57" spans="3:7" ht="12.75" customHeight="1">
      <c r="C57" s="118"/>
      <c r="D57" s="119" t="s">
        <v>26</v>
      </c>
      <c r="E57" s="119" t="s">
        <v>44</v>
      </c>
      <c r="F57" s="119"/>
      <c r="G57" s="120" t="s">
        <v>31</v>
      </c>
    </row>
    <row r="58" spans="3:7" ht="12.75">
      <c r="C58" s="118"/>
      <c r="D58" s="119"/>
      <c r="E58" s="30" t="s">
        <v>45</v>
      </c>
      <c r="F58" s="30" t="s">
        <v>46</v>
      </c>
      <c r="G58" s="120"/>
    </row>
    <row r="59" spans="3:7" ht="25.5">
      <c r="C59" s="11" t="s">
        <v>32</v>
      </c>
      <c r="D59" s="37"/>
      <c r="E59" s="37"/>
      <c r="F59" s="37"/>
      <c r="G59" s="38">
        <f>D59+E59-F59</f>
        <v>0</v>
      </c>
    </row>
    <row r="60" spans="3:7" ht="25.5">
      <c r="C60" s="11" t="s">
        <v>33</v>
      </c>
      <c r="D60" s="37"/>
      <c r="E60" s="37"/>
      <c r="F60" s="37"/>
      <c r="G60" s="38">
        <f>D60+E60-F60</f>
        <v>0</v>
      </c>
    </row>
    <row r="61" spans="3:7" ht="12.75">
      <c r="C61" s="11" t="s">
        <v>34</v>
      </c>
      <c r="D61" s="37"/>
      <c r="E61" s="37"/>
      <c r="F61" s="37"/>
      <c r="G61" s="38">
        <f>D61+E61-F61</f>
        <v>0</v>
      </c>
    </row>
    <row r="62" spans="3:7" ht="12.75">
      <c r="C62" s="11" t="s">
        <v>35</v>
      </c>
      <c r="D62" s="37"/>
      <c r="E62" s="37"/>
      <c r="F62" s="37"/>
      <c r="G62" s="38">
        <f>D62+E62-F62</f>
        <v>0</v>
      </c>
    </row>
    <row r="63" spans="3:7" ht="12.75">
      <c r="C63" s="11" t="s">
        <v>36</v>
      </c>
      <c r="D63" s="37"/>
      <c r="E63" s="37"/>
      <c r="F63" s="37"/>
      <c r="G63" s="38">
        <f>D63+E63-F63</f>
        <v>0</v>
      </c>
    </row>
    <row r="64" spans="1:7" s="17" customFormat="1" ht="13.5" thickBot="1">
      <c r="A64" s="1"/>
      <c r="C64" s="18" t="s">
        <v>37</v>
      </c>
      <c r="D64" s="39">
        <f>SUM(D59:D63)</f>
        <v>0</v>
      </c>
      <c r="E64" s="39">
        <f>SUM(E59:E63)</f>
        <v>0</v>
      </c>
      <c r="F64" s="39">
        <f>SUM(F59:F63)</f>
        <v>0</v>
      </c>
      <c r="G64" s="39">
        <f>SUM(G59:G63)</f>
        <v>0</v>
      </c>
    </row>
    <row r="65" ht="4.5" customHeight="1"/>
    <row r="66" ht="19.5" customHeight="1" thickBot="1"/>
    <row r="67" spans="1:9" ht="12.75">
      <c r="A67" s="1">
        <v>2</v>
      </c>
      <c r="C67" s="121" t="s">
        <v>50</v>
      </c>
      <c r="D67" s="121"/>
      <c r="E67" s="121"/>
      <c r="F67" s="121"/>
      <c r="G67" s="121"/>
      <c r="H67" s="40"/>
      <c r="I67" s="41"/>
    </row>
    <row r="68" spans="3:8" ht="25.5">
      <c r="C68" s="42" t="s">
        <v>25</v>
      </c>
      <c r="D68" s="30" t="s">
        <v>26</v>
      </c>
      <c r="E68" s="30" t="s">
        <v>28</v>
      </c>
      <c r="F68" s="30" t="s">
        <v>30</v>
      </c>
      <c r="G68" s="6" t="s">
        <v>31</v>
      </c>
      <c r="H68" s="14"/>
    </row>
    <row r="69" spans="3:7" ht="12.75">
      <c r="C69" s="11" t="s">
        <v>51</v>
      </c>
      <c r="D69" s="15"/>
      <c r="E69" s="15"/>
      <c r="F69" s="15"/>
      <c r="G69" s="26">
        <f>D69+E69-F69</f>
        <v>0</v>
      </c>
    </row>
    <row r="70" spans="3:7" ht="13.5" thickBot="1">
      <c r="C70" s="18" t="s">
        <v>37</v>
      </c>
      <c r="D70" s="19">
        <f>SUM(D69:D69)</f>
        <v>0</v>
      </c>
      <c r="E70" s="19">
        <v>0</v>
      </c>
      <c r="F70" s="19">
        <f>SUM(F69:F69)</f>
        <v>0</v>
      </c>
      <c r="G70" s="20">
        <v>0</v>
      </c>
    </row>
    <row r="71" spans="3:8" ht="31.5" customHeight="1">
      <c r="C71" s="21"/>
      <c r="D71" s="22"/>
      <c r="E71" s="22"/>
      <c r="F71" s="22"/>
      <c r="G71" s="22"/>
      <c r="H71" s="22"/>
    </row>
    <row r="73" spans="1:10" ht="25.5" customHeight="1">
      <c r="A73" s="1">
        <v>2</v>
      </c>
      <c r="C73" s="114" t="s">
        <v>52</v>
      </c>
      <c r="D73" s="114"/>
      <c r="E73" s="114"/>
      <c r="F73" s="114"/>
      <c r="G73" s="114"/>
      <c r="H73" s="114"/>
      <c r="I73" s="114"/>
      <c r="J73" s="114"/>
    </row>
    <row r="74" spans="3:10" ht="63.75">
      <c r="C74" s="42" t="s">
        <v>25</v>
      </c>
      <c r="D74" s="30" t="s">
        <v>26</v>
      </c>
      <c r="E74" s="43" t="s">
        <v>53</v>
      </c>
      <c r="F74" s="43" t="s">
        <v>39</v>
      </c>
      <c r="G74" s="43" t="s">
        <v>40</v>
      </c>
      <c r="H74" s="43" t="s">
        <v>31</v>
      </c>
      <c r="I74" s="43" t="s">
        <v>41</v>
      </c>
      <c r="J74" s="44" t="s">
        <v>42</v>
      </c>
    </row>
    <row r="75" spans="3:10" ht="12.75">
      <c r="C75" s="11" t="s">
        <v>51</v>
      </c>
      <c r="D75" s="15"/>
      <c r="E75" s="15"/>
      <c r="F75" s="15"/>
      <c r="G75" s="15"/>
      <c r="H75" s="25">
        <f>D75+E75+F75-G75</f>
        <v>0</v>
      </c>
      <c r="I75" s="25">
        <f>D69-D75</f>
        <v>0</v>
      </c>
      <c r="J75" s="26">
        <f>G69-H75</f>
        <v>0</v>
      </c>
    </row>
    <row r="76" spans="3:10" ht="13.5" thickBot="1">
      <c r="C76" s="18" t="s">
        <v>37</v>
      </c>
      <c r="D76" s="19">
        <f aca="true" t="shared" si="0" ref="D76:J76">SUM(D75:D75)</f>
        <v>0</v>
      </c>
      <c r="E76" s="19">
        <v>0</v>
      </c>
      <c r="F76" s="19">
        <f t="shared" si="0"/>
        <v>0</v>
      </c>
      <c r="G76" s="19">
        <f t="shared" si="0"/>
        <v>0</v>
      </c>
      <c r="H76" s="19">
        <v>0</v>
      </c>
      <c r="I76" s="19">
        <f t="shared" si="0"/>
        <v>0</v>
      </c>
      <c r="J76" s="20">
        <f t="shared" si="0"/>
        <v>0</v>
      </c>
    </row>
    <row r="77" ht="25.5" customHeight="1" thickBot="1"/>
    <row r="78" spans="1:7" ht="12.75">
      <c r="A78" s="1">
        <v>2</v>
      </c>
      <c r="C78" s="111" t="s">
        <v>54</v>
      </c>
      <c r="D78" s="111"/>
      <c r="E78" s="111"/>
      <c r="F78" s="111"/>
      <c r="G78" s="111"/>
    </row>
    <row r="79" spans="3:7" ht="12.75" customHeight="1">
      <c r="C79" s="118"/>
      <c r="D79" s="119" t="s">
        <v>26</v>
      </c>
      <c r="E79" s="119" t="s">
        <v>44</v>
      </c>
      <c r="F79" s="119"/>
      <c r="G79" s="120" t="s">
        <v>31</v>
      </c>
    </row>
    <row r="80" spans="3:7" ht="12.75">
      <c r="C80" s="118"/>
      <c r="D80" s="119"/>
      <c r="E80" s="30" t="s">
        <v>45</v>
      </c>
      <c r="F80" s="30" t="s">
        <v>46</v>
      </c>
      <c r="G80" s="120"/>
    </row>
    <row r="81" spans="3:7" ht="12.75">
      <c r="C81" s="45" t="s">
        <v>55</v>
      </c>
      <c r="D81" s="46"/>
      <c r="E81" s="46"/>
      <c r="F81" s="46"/>
      <c r="G81" s="47">
        <f aca="true" t="shared" si="1" ref="G81:G88">D81+E81-F81</f>
        <v>0</v>
      </c>
    </row>
    <row r="82" spans="3:7" ht="12.75">
      <c r="C82" s="45" t="s">
        <v>56</v>
      </c>
      <c r="D82" s="46"/>
      <c r="E82" s="46"/>
      <c r="F82" s="46"/>
      <c r="G82" s="47">
        <f t="shared" si="1"/>
        <v>0</v>
      </c>
    </row>
    <row r="83" spans="3:7" ht="12.75">
      <c r="C83" s="45" t="s">
        <v>57</v>
      </c>
      <c r="D83" s="46"/>
      <c r="E83" s="46"/>
      <c r="F83" s="46"/>
      <c r="G83" s="47">
        <f t="shared" si="1"/>
        <v>0</v>
      </c>
    </row>
    <row r="84" spans="3:7" ht="12.75">
      <c r="C84" s="45" t="s">
        <v>58</v>
      </c>
      <c r="D84" s="46"/>
      <c r="E84" s="46"/>
      <c r="F84" s="46"/>
      <c r="G84" s="47">
        <f t="shared" si="1"/>
        <v>0</v>
      </c>
    </row>
    <row r="85" spans="3:7" ht="12.75">
      <c r="C85" s="45" t="s">
        <v>59</v>
      </c>
      <c r="D85" s="46"/>
      <c r="E85" s="46"/>
      <c r="F85" s="46"/>
      <c r="G85" s="47">
        <f t="shared" si="1"/>
        <v>0</v>
      </c>
    </row>
    <row r="86" spans="3:7" ht="12.75">
      <c r="C86" s="48" t="s">
        <v>60</v>
      </c>
      <c r="D86" s="49"/>
      <c r="E86" s="49"/>
      <c r="F86" s="49"/>
      <c r="G86" s="47">
        <f t="shared" si="1"/>
        <v>0</v>
      </c>
    </row>
    <row r="87" spans="3:7" ht="25.5" customHeight="1">
      <c r="C87" s="48" t="s">
        <v>61</v>
      </c>
      <c r="D87" s="49"/>
      <c r="E87" s="49"/>
      <c r="F87" s="49"/>
      <c r="G87" s="47">
        <f t="shared" si="1"/>
        <v>0</v>
      </c>
    </row>
    <row r="88" spans="3:7" ht="18" customHeight="1">
      <c r="C88" s="48" t="s">
        <v>62</v>
      </c>
      <c r="D88" s="49"/>
      <c r="E88" s="49"/>
      <c r="F88" s="49"/>
      <c r="G88" s="47">
        <f t="shared" si="1"/>
        <v>0</v>
      </c>
    </row>
    <row r="89" spans="3:7" ht="13.5" thickBot="1">
      <c r="C89" s="18" t="s">
        <v>37</v>
      </c>
      <c r="D89" s="50">
        <f>SUM(D81:D88)</f>
        <v>0</v>
      </c>
      <c r="E89" s="50">
        <f>SUM(E81:E88)</f>
        <v>0</v>
      </c>
      <c r="F89" s="50">
        <f>SUM(F81:F88)</f>
        <v>0</v>
      </c>
      <c r="G89" s="51">
        <f>SUM(G81:G88)</f>
        <v>0</v>
      </c>
    </row>
    <row r="90" ht="15" customHeight="1"/>
    <row r="91" spans="1:9" ht="19.5" customHeight="1" thickBot="1">
      <c r="A91" s="1">
        <v>2</v>
      </c>
      <c r="C91" s="115" t="s">
        <v>63</v>
      </c>
      <c r="D91" s="115"/>
      <c r="E91" s="115"/>
      <c r="F91" s="115"/>
      <c r="G91" s="115"/>
      <c r="H91" s="115"/>
      <c r="I91" s="115"/>
    </row>
    <row r="92" spans="3:9" ht="13.5" thickBot="1">
      <c r="C92" s="101" t="s">
        <v>64</v>
      </c>
      <c r="D92" s="116" t="s">
        <v>65</v>
      </c>
      <c r="E92" s="116"/>
      <c r="F92" s="116"/>
      <c r="G92" s="116"/>
      <c r="H92" s="102" t="s">
        <v>37</v>
      </c>
      <c r="I92" s="102"/>
    </row>
    <row r="93" spans="3:9" ht="13.5" thickBot="1">
      <c r="C93" s="101"/>
      <c r="D93" s="117" t="s">
        <v>66</v>
      </c>
      <c r="E93" s="117"/>
      <c r="F93" s="117" t="s">
        <v>67</v>
      </c>
      <c r="G93" s="117"/>
      <c r="H93" s="102"/>
      <c r="I93" s="102"/>
    </row>
    <row r="94" spans="3:9" ht="13.5" thickBot="1">
      <c r="C94" s="101"/>
      <c r="D94" s="113" t="s">
        <v>68</v>
      </c>
      <c r="E94" s="113"/>
      <c r="F94" s="113"/>
      <c r="G94" s="113"/>
      <c r="H94" s="113"/>
      <c r="I94" s="113"/>
    </row>
    <row r="95" spans="3:9" ht="25.5">
      <c r="C95" s="101"/>
      <c r="D95" s="12" t="s">
        <v>69</v>
      </c>
      <c r="E95" s="12" t="s">
        <v>70</v>
      </c>
      <c r="F95" s="12" t="s">
        <v>69</v>
      </c>
      <c r="G95" s="12" t="s">
        <v>70</v>
      </c>
      <c r="H95" s="12" t="s">
        <v>69</v>
      </c>
      <c r="I95" s="13" t="s">
        <v>70</v>
      </c>
    </row>
    <row r="96" spans="3:9" ht="12.75">
      <c r="C96" s="52" t="s">
        <v>71</v>
      </c>
      <c r="D96" s="15">
        <v>0</v>
      </c>
      <c r="E96" s="15">
        <v>262.04</v>
      </c>
      <c r="F96" s="15">
        <v>0</v>
      </c>
      <c r="G96" s="15">
        <v>0</v>
      </c>
      <c r="H96" s="53">
        <v>0</v>
      </c>
      <c r="I96" s="53">
        <v>262.04</v>
      </c>
    </row>
    <row r="97" spans="3:9" ht="12.75">
      <c r="C97" s="52" t="s">
        <v>72</v>
      </c>
      <c r="D97" s="15">
        <v>0</v>
      </c>
      <c r="E97" s="15">
        <v>0</v>
      </c>
      <c r="F97" s="15">
        <v>0</v>
      </c>
      <c r="G97" s="15">
        <v>0</v>
      </c>
      <c r="H97" s="54">
        <v>0</v>
      </c>
      <c r="I97" s="53">
        <v>2122</v>
      </c>
    </row>
    <row r="98" spans="3:9" ht="12.75">
      <c r="C98" s="52" t="s">
        <v>73</v>
      </c>
      <c r="D98" s="15">
        <v>0</v>
      </c>
      <c r="E98" s="15">
        <v>165.76</v>
      </c>
      <c r="F98" s="15">
        <v>0</v>
      </c>
      <c r="G98" s="15">
        <v>0</v>
      </c>
      <c r="H98" s="54">
        <v>0</v>
      </c>
      <c r="I98" s="53">
        <v>165.76</v>
      </c>
    </row>
    <row r="99" spans="3:9" ht="12.75">
      <c r="C99" s="52" t="s">
        <v>74</v>
      </c>
      <c r="D99" s="15">
        <v>299.52</v>
      </c>
      <c r="E99" s="15">
        <v>299.52</v>
      </c>
      <c r="F99" s="15">
        <v>0</v>
      </c>
      <c r="G99" s="15">
        <v>0</v>
      </c>
      <c r="H99" s="54">
        <v>299.52</v>
      </c>
      <c r="I99" s="53">
        <v>299.21</v>
      </c>
    </row>
    <row r="100" spans="3:9" ht="12.75">
      <c r="C100" s="52" t="s">
        <v>75</v>
      </c>
      <c r="D100" s="15">
        <v>0</v>
      </c>
      <c r="E100" s="15">
        <v>0</v>
      </c>
      <c r="F100" s="15">
        <v>0</v>
      </c>
      <c r="G100" s="15">
        <v>0</v>
      </c>
      <c r="H100" s="54">
        <v>0</v>
      </c>
      <c r="I100" s="53">
        <v>0</v>
      </c>
    </row>
    <row r="101" spans="3:9" ht="12.75">
      <c r="C101" s="52" t="s">
        <v>76</v>
      </c>
      <c r="D101" s="15">
        <v>0</v>
      </c>
      <c r="E101" s="15">
        <v>0</v>
      </c>
      <c r="F101" s="15">
        <v>0</v>
      </c>
      <c r="G101" s="15">
        <v>0</v>
      </c>
      <c r="H101" s="54">
        <v>0</v>
      </c>
      <c r="I101" s="53">
        <v>0</v>
      </c>
    </row>
    <row r="102" spans="3:9" ht="13.5" thickBot="1">
      <c r="C102" s="55" t="s">
        <v>37</v>
      </c>
      <c r="D102" s="19">
        <f>SUM(D96:D101)</f>
        <v>299.52</v>
      </c>
      <c r="E102" s="19">
        <f>SUM(E96:E101)</f>
        <v>727.3199999999999</v>
      </c>
      <c r="F102" s="19">
        <v>0</v>
      </c>
      <c r="G102" s="19">
        <v>0</v>
      </c>
      <c r="H102" s="19">
        <f>SUM(H96:H101)</f>
        <v>299.52</v>
      </c>
      <c r="I102" s="20">
        <f>SUM(I96:I101)</f>
        <v>2849.01</v>
      </c>
    </row>
    <row r="103" spans="3:9" ht="19.5" customHeight="1">
      <c r="C103" s="56"/>
      <c r="D103" s="57"/>
      <c r="E103" s="57"/>
      <c r="F103" s="57"/>
      <c r="G103" s="57"/>
      <c r="H103" s="57"/>
      <c r="I103" s="57"/>
    </row>
    <row r="104" ht="33.75" customHeight="1"/>
    <row r="105" spans="1:9" ht="34.5" customHeight="1" thickBot="1">
      <c r="A105" s="1">
        <v>2</v>
      </c>
      <c r="C105" s="115" t="s">
        <v>77</v>
      </c>
      <c r="D105" s="115"/>
      <c r="E105" s="115"/>
      <c r="F105" s="115"/>
      <c r="G105" s="115"/>
      <c r="H105" s="115"/>
      <c r="I105" s="115"/>
    </row>
    <row r="106" spans="3:9" ht="13.5" thickBot="1">
      <c r="C106" s="101" t="s">
        <v>78</v>
      </c>
      <c r="D106" s="116" t="s">
        <v>65</v>
      </c>
      <c r="E106" s="116"/>
      <c r="F106" s="116"/>
      <c r="G106" s="116"/>
      <c r="H106" s="102" t="s">
        <v>37</v>
      </c>
      <c r="I106" s="102"/>
    </row>
    <row r="107" spans="3:9" ht="13.5" thickBot="1">
      <c r="C107" s="101"/>
      <c r="D107" s="117" t="s">
        <v>66</v>
      </c>
      <c r="E107" s="117"/>
      <c r="F107" s="117" t="s">
        <v>67</v>
      </c>
      <c r="G107" s="117"/>
      <c r="H107" s="102"/>
      <c r="I107" s="102"/>
    </row>
    <row r="108" spans="3:9" ht="13.5" thickBot="1">
      <c r="C108" s="101"/>
      <c r="D108" s="113" t="s">
        <v>68</v>
      </c>
      <c r="E108" s="113"/>
      <c r="F108" s="113"/>
      <c r="G108" s="113"/>
      <c r="H108" s="113"/>
      <c r="I108" s="113"/>
    </row>
    <row r="109" spans="3:9" ht="25.5">
      <c r="C109" s="101"/>
      <c r="D109" s="30" t="s">
        <v>69</v>
      </c>
      <c r="E109" s="30" t="s">
        <v>70</v>
      </c>
      <c r="F109" s="30" t="s">
        <v>69</v>
      </c>
      <c r="G109" s="30" t="s">
        <v>70</v>
      </c>
      <c r="H109" s="30" t="s">
        <v>69</v>
      </c>
      <c r="I109" s="6" t="s">
        <v>70</v>
      </c>
    </row>
    <row r="110" spans="3:9" ht="12.75">
      <c r="C110" s="52" t="s">
        <v>79</v>
      </c>
      <c r="D110" s="58">
        <v>0</v>
      </c>
      <c r="E110" s="58">
        <v>0</v>
      </c>
      <c r="F110" s="58">
        <v>0</v>
      </c>
      <c r="G110" s="58">
        <v>0</v>
      </c>
      <c r="H110" s="59">
        <v>0</v>
      </c>
      <c r="I110" s="60">
        <v>0</v>
      </c>
    </row>
    <row r="111" spans="3:9" ht="12.75">
      <c r="C111" s="52" t="s">
        <v>80</v>
      </c>
      <c r="D111" s="15">
        <v>973.65</v>
      </c>
      <c r="E111" s="15">
        <v>10581.44</v>
      </c>
      <c r="F111" s="15">
        <v>0</v>
      </c>
      <c r="G111" s="15">
        <v>0</v>
      </c>
      <c r="H111" s="59">
        <v>575.31</v>
      </c>
      <c r="I111" s="60">
        <v>10581.44</v>
      </c>
    </row>
    <row r="112" spans="3:9" ht="12.75">
      <c r="C112" s="52" t="s">
        <v>81</v>
      </c>
      <c r="D112" s="15">
        <v>291</v>
      </c>
      <c r="E112" s="15">
        <v>3960</v>
      </c>
      <c r="F112" s="15">
        <v>0</v>
      </c>
      <c r="G112" s="15">
        <v>0</v>
      </c>
      <c r="H112" s="59">
        <v>0</v>
      </c>
      <c r="I112" s="60">
        <v>3960</v>
      </c>
    </row>
    <row r="113" spans="3:9" ht="12.75">
      <c r="C113" s="52" t="s">
        <v>82</v>
      </c>
      <c r="D113" s="15">
        <v>1844.02</v>
      </c>
      <c r="E113" s="15">
        <v>448.2</v>
      </c>
      <c r="F113" s="15">
        <v>0</v>
      </c>
      <c r="G113" s="15">
        <v>0</v>
      </c>
      <c r="H113" s="59">
        <v>0</v>
      </c>
      <c r="I113" s="60">
        <v>448.2</v>
      </c>
    </row>
    <row r="114" spans="3:9" ht="12.75">
      <c r="C114" s="52" t="s">
        <v>83</v>
      </c>
      <c r="D114" s="15">
        <v>0</v>
      </c>
      <c r="E114" s="15">
        <v>57.6</v>
      </c>
      <c r="F114" s="15">
        <v>0</v>
      </c>
      <c r="G114" s="15">
        <v>0</v>
      </c>
      <c r="H114" s="59">
        <v>0</v>
      </c>
      <c r="I114" s="60">
        <v>57.6</v>
      </c>
    </row>
    <row r="115" spans="3:9" ht="12.75">
      <c r="C115" s="52" t="s">
        <v>84</v>
      </c>
      <c r="D115" s="15">
        <v>0</v>
      </c>
      <c r="E115" s="15">
        <v>0</v>
      </c>
      <c r="F115" s="15">
        <v>0</v>
      </c>
      <c r="G115" s="15">
        <v>0</v>
      </c>
      <c r="H115" s="59">
        <v>0</v>
      </c>
      <c r="I115" s="60">
        <v>0</v>
      </c>
    </row>
    <row r="116" spans="3:9" ht="12.75">
      <c r="C116" s="52" t="s">
        <v>85</v>
      </c>
      <c r="D116" s="15">
        <v>0</v>
      </c>
      <c r="E116" s="15">
        <v>0</v>
      </c>
      <c r="F116" s="15">
        <v>0</v>
      </c>
      <c r="G116" s="15">
        <v>0</v>
      </c>
      <c r="H116" s="59">
        <v>0</v>
      </c>
      <c r="I116" s="60">
        <v>0</v>
      </c>
    </row>
    <row r="117" spans="3:9" ht="13.5" thickBot="1">
      <c r="C117" s="61" t="s">
        <v>37</v>
      </c>
      <c r="D117" s="50">
        <f>SUM(D110:D116)</f>
        <v>3108.67</v>
      </c>
      <c r="E117" s="50">
        <f>SUM(E110:E116)</f>
        <v>15047.240000000002</v>
      </c>
      <c r="F117" s="50">
        <v>0</v>
      </c>
      <c r="G117" s="50">
        <v>0</v>
      </c>
      <c r="H117" s="50">
        <f>SUM(H110:H116)</f>
        <v>575.31</v>
      </c>
      <c r="I117" s="51">
        <f>SUM(I110:I116)</f>
        <v>15047.240000000002</v>
      </c>
    </row>
    <row r="120" spans="1:5" ht="12.75">
      <c r="A120" s="1">
        <v>2</v>
      </c>
      <c r="C120" s="111" t="s">
        <v>86</v>
      </c>
      <c r="D120" s="111"/>
      <c r="E120" s="111"/>
    </row>
    <row r="121" spans="3:5" ht="12.75">
      <c r="C121" s="112" t="s">
        <v>87</v>
      </c>
      <c r="D121" s="113" t="s">
        <v>88</v>
      </c>
      <c r="E121" s="113"/>
    </row>
    <row r="122" spans="3:5" ht="25.5">
      <c r="C122" s="112"/>
      <c r="D122" s="12" t="s">
        <v>69</v>
      </c>
      <c r="E122" s="13" t="s">
        <v>70</v>
      </c>
    </row>
    <row r="123" spans="3:5" ht="25.5">
      <c r="C123" s="62" t="s">
        <v>89</v>
      </c>
      <c r="D123" s="54">
        <f>SUM(D124:D127)</f>
        <v>0</v>
      </c>
      <c r="E123" s="53">
        <f>SUM(E124:E127)</f>
        <v>0</v>
      </c>
    </row>
    <row r="124" spans="3:5" ht="25.5">
      <c r="C124" s="11" t="s">
        <v>90</v>
      </c>
      <c r="D124" s="15"/>
      <c r="E124" s="63"/>
    </row>
    <row r="125" spans="3:5" ht="25.5">
      <c r="C125" s="11" t="s">
        <v>91</v>
      </c>
      <c r="D125" s="15"/>
      <c r="E125" s="63"/>
    </row>
    <row r="126" spans="3:5" ht="25.5">
      <c r="C126" s="11" t="s">
        <v>92</v>
      </c>
      <c r="D126" s="15"/>
      <c r="E126" s="63"/>
    </row>
    <row r="127" spans="3:5" ht="25.5">
      <c r="C127" s="11" t="s">
        <v>93</v>
      </c>
      <c r="D127" s="15"/>
      <c r="E127" s="63"/>
    </row>
    <row r="128" spans="3:5" ht="25.5">
      <c r="C128" s="62" t="s">
        <v>94</v>
      </c>
      <c r="D128" s="54">
        <f>SUM(D129:D129)</f>
        <v>0</v>
      </c>
      <c r="E128" s="53">
        <f>SUM(E129:E129)</f>
        <v>0</v>
      </c>
    </row>
    <row r="129" spans="3:5" ht="26.25" thickBot="1">
      <c r="C129" s="64" t="s">
        <v>95</v>
      </c>
      <c r="D129" s="65"/>
      <c r="E129" s="66"/>
    </row>
    <row r="130" spans="3:5" ht="16.5" customHeight="1">
      <c r="C130" s="21"/>
      <c r="D130" s="67"/>
      <c r="E130" s="67"/>
    </row>
    <row r="131" ht="49.5" customHeight="1" thickBot="1"/>
    <row r="132" spans="1:5" ht="25.5" customHeight="1">
      <c r="A132" s="1">
        <v>2</v>
      </c>
      <c r="C132" s="114"/>
      <c r="D132" s="114"/>
      <c r="E132" s="114"/>
    </row>
    <row r="133" spans="3:5" ht="12.75">
      <c r="C133" s="112" t="s">
        <v>87</v>
      </c>
      <c r="D133" s="113" t="s">
        <v>88</v>
      </c>
      <c r="E133" s="113"/>
    </row>
    <row r="134" spans="3:5" ht="25.5">
      <c r="C134" s="112"/>
      <c r="D134" s="30" t="s">
        <v>69</v>
      </c>
      <c r="E134" s="6" t="s">
        <v>70</v>
      </c>
    </row>
    <row r="135" spans="3:5" ht="25.5">
      <c r="C135" s="11" t="s">
        <v>96</v>
      </c>
      <c r="D135" s="54">
        <v>85877.07</v>
      </c>
      <c r="E135" s="53">
        <v>1.13</v>
      </c>
    </row>
    <row r="136" spans="3:5" ht="12.75">
      <c r="C136" s="68" t="s">
        <v>97</v>
      </c>
      <c r="D136" s="63">
        <v>0.89</v>
      </c>
      <c r="E136" s="63">
        <v>1.13</v>
      </c>
    </row>
    <row r="137" spans="3:5" ht="13.5" thickBot="1">
      <c r="C137" s="7" t="s">
        <v>98</v>
      </c>
      <c r="D137" s="66">
        <v>85876.18</v>
      </c>
      <c r="E137" s="66">
        <v>0</v>
      </c>
    </row>
    <row r="138" spans="3:5" ht="12.75">
      <c r="C138" s="21"/>
      <c r="D138" s="22"/>
      <c r="E138" s="22"/>
    </row>
    <row r="139" spans="3:5" ht="13.5" thickBot="1">
      <c r="C139" s="21"/>
      <c r="D139" s="22"/>
      <c r="E139" s="22"/>
    </row>
    <row r="140" spans="1:5" ht="25.5" customHeight="1">
      <c r="A140" s="1">
        <v>2</v>
      </c>
      <c r="C140" s="106" t="s">
        <v>99</v>
      </c>
      <c r="D140" s="106"/>
      <c r="E140" s="106"/>
    </row>
    <row r="141" spans="3:5" ht="12.75">
      <c r="C141" s="11" t="s">
        <v>100</v>
      </c>
      <c r="D141" s="5" t="s">
        <v>101</v>
      </c>
      <c r="E141" s="4" t="s">
        <v>102</v>
      </c>
    </row>
    <row r="142" spans="3:5" ht="12.75">
      <c r="C142" s="11" t="s">
        <v>103</v>
      </c>
      <c r="D142" s="15"/>
      <c r="E142" s="63"/>
    </row>
    <row r="143" spans="3:5" ht="12.75">
      <c r="C143" s="11" t="s">
        <v>104</v>
      </c>
      <c r="D143" s="15"/>
      <c r="E143" s="63"/>
    </row>
    <row r="144" spans="3:5" ht="12.75">
      <c r="C144" s="62" t="s">
        <v>105</v>
      </c>
      <c r="D144" s="54">
        <f>SUM(D142:D143)</f>
        <v>0</v>
      </c>
      <c r="E144" s="54">
        <f>SUM(E142:E143)</f>
        <v>0</v>
      </c>
    </row>
    <row r="145" spans="3:5" ht="12.75">
      <c r="C145" s="11" t="s">
        <v>106</v>
      </c>
      <c r="D145" s="15"/>
      <c r="E145" s="63"/>
    </row>
    <row r="146" spans="3:5" ht="12.75">
      <c r="C146" s="11" t="s">
        <v>107</v>
      </c>
      <c r="D146" s="15"/>
      <c r="E146" s="63"/>
    </row>
    <row r="147" spans="3:5" ht="13.5" thickBot="1">
      <c r="C147" s="18" t="s">
        <v>105</v>
      </c>
      <c r="D147" s="19">
        <f>SUM(D145:D146)</f>
        <v>0</v>
      </c>
      <c r="E147" s="19">
        <f>SUM(E145:E146)</f>
        <v>0</v>
      </c>
    </row>
    <row r="150" spans="1:4" ht="12.75">
      <c r="A150" s="1">
        <v>2</v>
      </c>
      <c r="C150" s="107" t="s">
        <v>108</v>
      </c>
      <c r="D150" s="107"/>
    </row>
    <row r="151" spans="3:4" ht="25.5">
      <c r="C151" s="69" t="s">
        <v>2</v>
      </c>
      <c r="D151" s="12" t="s">
        <v>109</v>
      </c>
    </row>
    <row r="152" spans="3:4" ht="12.75">
      <c r="C152" s="69" t="s">
        <v>110</v>
      </c>
      <c r="D152" s="15"/>
    </row>
    <row r="153" spans="3:4" ht="12.75">
      <c r="C153" s="69"/>
      <c r="D153" s="15"/>
    </row>
    <row r="154" spans="3:4" ht="12.75">
      <c r="C154" s="69"/>
      <c r="D154" s="15"/>
    </row>
    <row r="155" spans="3:4" ht="12.75">
      <c r="C155" s="69" t="s">
        <v>111</v>
      </c>
      <c r="D155" s="54">
        <f>SUM(D152:D154)</f>
        <v>0</v>
      </c>
    </row>
    <row r="157" spans="3:5" ht="36.75" customHeight="1">
      <c r="C157" s="108" t="s">
        <v>112</v>
      </c>
      <c r="D157" s="108"/>
      <c r="E157" s="108"/>
    </row>
    <row r="158" spans="1:5" ht="42.75" customHeight="1">
      <c r="A158" s="1">
        <v>2</v>
      </c>
      <c r="C158" s="109" t="s">
        <v>113</v>
      </c>
      <c r="D158" s="109"/>
      <c r="E158" s="109"/>
    </row>
    <row r="159" spans="3:5" ht="12.75">
      <c r="C159" s="110" t="s">
        <v>2</v>
      </c>
      <c r="D159" s="110"/>
      <c r="E159" s="69" t="s">
        <v>114</v>
      </c>
    </row>
    <row r="160" spans="3:5" ht="12.75">
      <c r="C160" s="110" t="s">
        <v>115</v>
      </c>
      <c r="D160" s="110"/>
      <c r="E160" s="9" t="s">
        <v>116</v>
      </c>
    </row>
    <row r="162" ht="41.25" customHeight="1"/>
    <row r="163" spans="1:4" ht="13.5" thickBot="1">
      <c r="A163" s="1">
        <v>3</v>
      </c>
      <c r="C163" s="103" t="s">
        <v>117</v>
      </c>
      <c r="D163" s="103"/>
    </row>
    <row r="164" spans="3:4" ht="12.75">
      <c r="C164" s="70" t="s">
        <v>118</v>
      </c>
      <c r="D164" s="71">
        <f>SUM(D177+D166+D165)</f>
        <v>283241.56</v>
      </c>
    </row>
    <row r="165" spans="3:4" ht="12.75">
      <c r="C165" s="8" t="s">
        <v>119</v>
      </c>
      <c r="D165" s="63">
        <v>0</v>
      </c>
    </row>
    <row r="166" spans="3:4" ht="25.5">
      <c r="C166" s="72" t="s">
        <v>120</v>
      </c>
      <c r="D166" s="53">
        <f>SUM(D167:D176)</f>
        <v>276911.56</v>
      </c>
    </row>
    <row r="167" spans="3:4" ht="12.75">
      <c r="C167" s="68" t="s">
        <v>121</v>
      </c>
      <c r="D167" s="63">
        <v>56255</v>
      </c>
    </row>
    <row r="168" spans="3:4" ht="12.75">
      <c r="C168" s="68" t="s">
        <v>122</v>
      </c>
      <c r="D168" s="63">
        <v>1000</v>
      </c>
    </row>
    <row r="169" spans="3:4" ht="12.75">
      <c r="C169" s="68" t="s">
        <v>123</v>
      </c>
      <c r="D169" s="63">
        <v>14000</v>
      </c>
    </row>
    <row r="170" spans="3:4" ht="12.75">
      <c r="C170" s="68" t="s">
        <v>124</v>
      </c>
      <c r="D170" s="63">
        <v>8000</v>
      </c>
    </row>
    <row r="171" spans="3:4" ht="25.5">
      <c r="C171" s="68" t="s">
        <v>125</v>
      </c>
      <c r="D171" s="63">
        <v>119945.26</v>
      </c>
    </row>
    <row r="172" spans="3:4" ht="12.75">
      <c r="C172" s="68" t="s">
        <v>126</v>
      </c>
      <c r="D172" s="63">
        <v>5000</v>
      </c>
    </row>
    <row r="173" spans="3:4" ht="12.75">
      <c r="C173" s="68" t="s">
        <v>127</v>
      </c>
      <c r="D173" s="63">
        <v>3900</v>
      </c>
    </row>
    <row r="174" spans="3:4" ht="12.75">
      <c r="C174" s="68" t="s">
        <v>128</v>
      </c>
      <c r="D174" s="63">
        <v>55848.37</v>
      </c>
    </row>
    <row r="175" spans="3:4" ht="12.75">
      <c r="C175" s="99" t="s">
        <v>193</v>
      </c>
      <c r="D175" s="63">
        <v>9601.26</v>
      </c>
    </row>
    <row r="176" spans="3:4" ht="12.75">
      <c r="C176" s="99" t="s">
        <v>192</v>
      </c>
      <c r="D176" s="63">
        <v>3361.67</v>
      </c>
    </row>
    <row r="177" spans="3:4" ht="25.5">
      <c r="C177" s="72" t="s">
        <v>129</v>
      </c>
      <c r="D177" s="53">
        <v>6330</v>
      </c>
    </row>
    <row r="178" spans="3:4" ht="12.75">
      <c r="C178" s="8"/>
      <c r="D178" s="63"/>
    </row>
    <row r="179" spans="3:4" ht="25.5">
      <c r="C179" s="72" t="s">
        <v>130</v>
      </c>
      <c r="D179" s="53"/>
    </row>
    <row r="180" spans="3:4" ht="13.5" customHeight="1">
      <c r="C180" s="8"/>
      <c r="D180" s="63"/>
    </row>
    <row r="181" spans="3:4" ht="12.75">
      <c r="C181" s="73"/>
      <c r="D181" s="67"/>
    </row>
    <row r="182" spans="3:4" ht="13.5" thickBot="1">
      <c r="C182" s="73"/>
      <c r="D182" s="67"/>
    </row>
    <row r="183" spans="1:4" ht="12.75">
      <c r="A183" s="1">
        <v>3</v>
      </c>
      <c r="C183" s="70" t="s">
        <v>131</v>
      </c>
      <c r="D183" s="71">
        <f>SUM(D184:D186)</f>
        <v>11780.13</v>
      </c>
    </row>
    <row r="184" spans="3:4" ht="38.25">
      <c r="C184" s="68" t="s">
        <v>132</v>
      </c>
      <c r="D184" s="63"/>
    </row>
    <row r="185" spans="3:4" ht="12.75">
      <c r="C185" s="68" t="s">
        <v>133</v>
      </c>
      <c r="D185" s="63"/>
    </row>
    <row r="186" spans="3:4" ht="13.5" thickBot="1">
      <c r="C186" s="74" t="s">
        <v>134</v>
      </c>
      <c r="D186" s="66">
        <v>11780.13</v>
      </c>
    </row>
    <row r="187" spans="3:4" ht="12.75">
      <c r="C187" s="73"/>
      <c r="D187" s="67"/>
    </row>
    <row r="188" spans="3:4" ht="13.5" thickBot="1">
      <c r="C188" s="73"/>
      <c r="D188" s="67"/>
    </row>
    <row r="189" spans="1:4" ht="12.75">
      <c r="A189" s="1">
        <v>3</v>
      </c>
      <c r="C189" s="70" t="s">
        <v>135</v>
      </c>
      <c r="D189" s="71">
        <f>SUM(D190:D195)</f>
        <v>5.15</v>
      </c>
    </row>
    <row r="190" spans="3:4" ht="12.75">
      <c r="C190" s="8" t="s">
        <v>136</v>
      </c>
      <c r="D190" s="63">
        <v>0</v>
      </c>
    </row>
    <row r="191" spans="3:4" ht="12.75">
      <c r="C191" s="8" t="s">
        <v>137</v>
      </c>
      <c r="D191" s="63">
        <v>0</v>
      </c>
    </row>
    <row r="192" spans="3:4" ht="12.75">
      <c r="C192" s="8" t="s">
        <v>138</v>
      </c>
      <c r="D192" s="63">
        <v>0</v>
      </c>
    </row>
    <row r="193" spans="3:4" ht="25.5">
      <c r="C193" s="68" t="s">
        <v>139</v>
      </c>
      <c r="D193" s="75">
        <v>0</v>
      </c>
    </row>
    <row r="194" spans="3:4" ht="12.75">
      <c r="C194" s="8" t="s">
        <v>140</v>
      </c>
      <c r="D194" s="75">
        <v>0</v>
      </c>
    </row>
    <row r="195" spans="3:4" ht="13.5" thickBot="1">
      <c r="C195" s="74" t="s">
        <v>141</v>
      </c>
      <c r="D195" s="76">
        <v>5.15</v>
      </c>
    </row>
    <row r="196" ht="12.75">
      <c r="C196" s="73"/>
    </row>
    <row r="198" spans="1:4" ht="13.5" customHeight="1" thickBot="1">
      <c r="A198" s="1">
        <v>4</v>
      </c>
      <c r="C198" s="104" t="s">
        <v>142</v>
      </c>
      <c r="D198" s="104"/>
    </row>
    <row r="199" spans="2:4" ht="38.25">
      <c r="B199" t="s">
        <v>143</v>
      </c>
      <c r="C199" s="77" t="s">
        <v>144</v>
      </c>
      <c r="D199" s="78">
        <f>SUM(D204+D209+D218)</f>
        <v>322314.66</v>
      </c>
    </row>
    <row r="200" spans="3:4" ht="12.75">
      <c r="C200" s="79" t="s">
        <v>145</v>
      </c>
      <c r="D200" s="80">
        <v>0</v>
      </c>
    </row>
    <row r="201" spans="3:4" ht="12.75">
      <c r="C201" s="81"/>
      <c r="D201" s="63"/>
    </row>
    <row r="202" spans="3:4" ht="12.75">
      <c r="C202" s="81"/>
      <c r="D202" s="78"/>
    </row>
    <row r="203" spans="3:4" ht="13.5" thickBot="1">
      <c r="C203" s="81"/>
      <c r="D203" s="78"/>
    </row>
    <row r="204" spans="3:4" ht="12.75">
      <c r="C204" s="79" t="s">
        <v>146</v>
      </c>
      <c r="D204" s="71">
        <f>SUM(D206:D207)</f>
        <v>256622.62</v>
      </c>
    </row>
    <row r="205" spans="3:4" ht="12.75">
      <c r="C205" s="81" t="s">
        <v>147</v>
      </c>
      <c r="D205" s="63"/>
    </row>
    <row r="206" spans="3:4" ht="12.75">
      <c r="C206" s="81" t="s">
        <v>148</v>
      </c>
      <c r="D206" s="78">
        <v>256622.62</v>
      </c>
    </row>
    <row r="207" spans="3:4" ht="12.75">
      <c r="C207" s="81" t="s">
        <v>149</v>
      </c>
      <c r="D207" s="78">
        <v>0</v>
      </c>
    </row>
    <row r="208" spans="3:4" ht="12.75">
      <c r="C208" s="81"/>
      <c r="D208" s="63"/>
    </row>
    <row r="209" spans="3:4" ht="38.25">
      <c r="C209" s="82" t="s">
        <v>150</v>
      </c>
      <c r="D209" s="78">
        <v>0</v>
      </c>
    </row>
    <row r="210" spans="3:4" ht="12.75">
      <c r="C210" s="79" t="s">
        <v>145</v>
      </c>
      <c r="D210" s="80">
        <f>SUM(D211:D212)</f>
        <v>0</v>
      </c>
    </row>
    <row r="211" spans="3:4" ht="12.75">
      <c r="C211" s="81"/>
      <c r="D211" s="78"/>
    </row>
    <row r="212" spans="3:4" ht="12.75">
      <c r="C212" s="81"/>
      <c r="D212" s="63"/>
    </row>
    <row r="213" spans="3:4" ht="12.75">
      <c r="C213" s="79" t="s">
        <v>146</v>
      </c>
      <c r="D213" s="80">
        <f>SUM(D215:D215)</f>
        <v>0</v>
      </c>
    </row>
    <row r="214" spans="3:4" ht="12.75">
      <c r="C214" s="81" t="s">
        <v>147</v>
      </c>
      <c r="D214" s="63"/>
    </row>
    <row r="215" spans="3:4" ht="11.25" customHeight="1">
      <c r="C215" s="81" t="s">
        <v>151</v>
      </c>
      <c r="D215" s="63">
        <v>0</v>
      </c>
    </row>
    <row r="216" spans="3:4" ht="12.75" hidden="1">
      <c r="C216" s="83" t="s">
        <v>152</v>
      </c>
      <c r="D216" s="26">
        <f>SUM(D217:D217)</f>
        <v>0</v>
      </c>
    </row>
    <row r="217" spans="3:4" ht="12.75">
      <c r="C217" s="81"/>
      <c r="D217" s="63"/>
    </row>
    <row r="218" spans="3:4" ht="12.75">
      <c r="C218" s="82" t="s">
        <v>153</v>
      </c>
      <c r="D218" s="84">
        <f>SUM(D219:D224)</f>
        <v>65692.04</v>
      </c>
    </row>
    <row r="219" spans="3:4" ht="12.75">
      <c r="C219" s="85" t="s">
        <v>154</v>
      </c>
      <c r="D219" s="78">
        <v>10712.24</v>
      </c>
    </row>
    <row r="220" spans="3:4" ht="12.75">
      <c r="C220" s="85" t="s">
        <v>155</v>
      </c>
      <c r="D220" s="78">
        <v>12287.18</v>
      </c>
    </row>
    <row r="221" spans="3:7" ht="12.75">
      <c r="C221" s="85" t="s">
        <v>156</v>
      </c>
      <c r="D221" s="78">
        <v>180</v>
      </c>
      <c r="G221" s="86"/>
    </row>
    <row r="222" spans="3:4" ht="25.5">
      <c r="C222" s="85" t="s">
        <v>157</v>
      </c>
      <c r="D222" s="78">
        <v>15696.77</v>
      </c>
    </row>
    <row r="223" spans="3:4" ht="12.75">
      <c r="C223" s="85" t="s">
        <v>158</v>
      </c>
      <c r="D223" s="78">
        <v>11780.13</v>
      </c>
    </row>
    <row r="224" spans="3:4" ht="12.75">
      <c r="C224" s="85" t="s">
        <v>159</v>
      </c>
      <c r="D224" s="78">
        <v>15035.72</v>
      </c>
    </row>
    <row r="225" ht="12.75">
      <c r="C225" s="87"/>
    </row>
    <row r="226" ht="13.5" thickBot="1">
      <c r="C226" s="87"/>
    </row>
    <row r="227" spans="1:4" ht="12.75">
      <c r="A227" s="1">
        <v>4</v>
      </c>
      <c r="C227" s="70" t="s">
        <v>160</v>
      </c>
      <c r="D227" s="71">
        <f>SUM(D228:D230)</f>
        <v>0</v>
      </c>
    </row>
    <row r="228" spans="3:4" ht="38.25">
      <c r="C228" s="68" t="s">
        <v>161</v>
      </c>
      <c r="D228" s="63">
        <v>0</v>
      </c>
    </row>
    <row r="229" spans="3:4" ht="63.75">
      <c r="C229" s="68" t="s">
        <v>162</v>
      </c>
      <c r="D229" s="63"/>
    </row>
    <row r="230" spans="1:4" ht="13.5" thickBot="1">
      <c r="A230" s="88"/>
      <c r="C230" s="74" t="s">
        <v>134</v>
      </c>
      <c r="D230" s="66"/>
    </row>
    <row r="231" spans="1:4" ht="12.75">
      <c r="A231" s="88"/>
      <c r="C231" s="73"/>
      <c r="D231" s="67"/>
    </row>
    <row r="232" spans="1:4" ht="13.5" thickBot="1">
      <c r="A232" s="88"/>
      <c r="C232" s="73"/>
      <c r="D232" s="67"/>
    </row>
    <row r="233" spans="1:4" ht="12.75">
      <c r="A233" s="88">
        <v>4</v>
      </c>
      <c r="C233" s="70" t="s">
        <v>163</v>
      </c>
      <c r="D233" s="71">
        <f>SUM(D234:D239)</f>
        <v>0</v>
      </c>
    </row>
    <row r="234" spans="1:4" ht="38.25">
      <c r="A234" s="88"/>
      <c r="C234" s="68" t="s">
        <v>164</v>
      </c>
      <c r="D234" s="63"/>
    </row>
    <row r="235" spans="1:4" ht="38.25">
      <c r="A235" s="88"/>
      <c r="C235" s="68" t="s">
        <v>165</v>
      </c>
      <c r="D235" s="63"/>
    </row>
    <row r="236" spans="1:4" ht="38.25">
      <c r="A236" s="88"/>
      <c r="C236" s="68" t="s">
        <v>166</v>
      </c>
      <c r="D236" s="63"/>
    </row>
    <row r="237" spans="1:4" ht="25.5">
      <c r="A237" s="88"/>
      <c r="C237" s="68" t="s">
        <v>167</v>
      </c>
      <c r="D237" s="75">
        <v>0</v>
      </c>
    </row>
    <row r="238" spans="1:4" ht="25.5">
      <c r="A238" s="88"/>
      <c r="C238" s="68" t="s">
        <v>168</v>
      </c>
      <c r="D238" s="10"/>
    </row>
    <row r="239" spans="1:4" ht="13.5" thickBot="1">
      <c r="A239" s="88"/>
      <c r="C239" s="7" t="s">
        <v>169</v>
      </c>
      <c r="D239" s="89"/>
    </row>
    <row r="240" spans="1:4" ht="12.75">
      <c r="A240" s="88"/>
      <c r="C240" s="73"/>
      <c r="D240" s="67"/>
    </row>
    <row r="241" spans="1:5" ht="25.5" customHeight="1">
      <c r="A241" s="1">
        <v>5</v>
      </c>
      <c r="C241" s="104" t="s">
        <v>170</v>
      </c>
      <c r="D241" s="104"/>
      <c r="E241" s="104"/>
    </row>
    <row r="242" ht="13.5" thickBot="1">
      <c r="C242" s="87"/>
    </row>
    <row r="243" spans="3:5" ht="13.5" thickBot="1">
      <c r="C243" s="101" t="s">
        <v>2</v>
      </c>
      <c r="D243" s="102" t="s">
        <v>171</v>
      </c>
      <c r="E243" s="102"/>
    </row>
    <row r="244" spans="3:5" ht="12.75">
      <c r="C244" s="101"/>
      <c r="D244" s="5" t="s">
        <v>172</v>
      </c>
      <c r="E244" s="4" t="s">
        <v>173</v>
      </c>
    </row>
    <row r="245" spans="3:5" ht="12.75">
      <c r="C245" s="90" t="s">
        <v>174</v>
      </c>
      <c r="D245" s="54">
        <v>90048.52</v>
      </c>
      <c r="E245" s="91"/>
    </row>
    <row r="246" spans="3:5" ht="12.75">
      <c r="C246" s="92" t="s">
        <v>175</v>
      </c>
      <c r="D246" s="93"/>
      <c r="E246" s="53">
        <f>E247+E248</f>
        <v>0</v>
      </c>
    </row>
    <row r="247" spans="3:5" ht="12.75">
      <c r="C247" s="92" t="s">
        <v>176</v>
      </c>
      <c r="D247" s="15"/>
      <c r="E247" s="63"/>
    </row>
    <row r="248" spans="3:5" ht="12.75">
      <c r="C248" s="92" t="s">
        <v>177</v>
      </c>
      <c r="D248" s="15">
        <v>4729.68</v>
      </c>
      <c r="E248" s="63"/>
    </row>
    <row r="249" spans="3:5" ht="12.75">
      <c r="C249" s="92" t="s">
        <v>178</v>
      </c>
      <c r="D249" s="54"/>
      <c r="E249" s="53">
        <f>E250+E251</f>
        <v>0</v>
      </c>
    </row>
    <row r="250" spans="3:5" ht="12.75">
      <c r="C250" s="92" t="s">
        <v>179</v>
      </c>
      <c r="D250" s="15"/>
      <c r="E250" s="63"/>
    </row>
    <row r="251" spans="3:5" ht="12.75">
      <c r="C251" s="92" t="s">
        <v>177</v>
      </c>
      <c r="D251" s="15">
        <v>11780.13</v>
      </c>
      <c r="E251" s="63"/>
    </row>
    <row r="252" spans="3:5" ht="13.5" thickBot="1">
      <c r="C252" s="94" t="s">
        <v>180</v>
      </c>
      <c r="D252" s="19">
        <f>D245+D248-D251</f>
        <v>82998.07</v>
      </c>
      <c r="E252" s="20">
        <f>E245+E246-E249</f>
        <v>0</v>
      </c>
    </row>
    <row r="253" ht="12.75">
      <c r="C253" s="87"/>
    </row>
    <row r="255" spans="1:4" ht="12.75">
      <c r="A255" s="1">
        <v>5</v>
      </c>
      <c r="C255" s="105" t="s">
        <v>181</v>
      </c>
      <c r="D255" s="105"/>
    </row>
    <row r="256" ht="13.5" thickBot="1">
      <c r="D256" s="95"/>
    </row>
    <row r="257" spans="3:4" ht="12.75">
      <c r="C257" s="96" t="s">
        <v>182</v>
      </c>
      <c r="D257" s="71">
        <f>D259</f>
        <v>-27287.82</v>
      </c>
    </row>
    <row r="258" spans="3:4" ht="13.5" thickBot="1">
      <c r="C258" s="97" t="s">
        <v>183</v>
      </c>
      <c r="D258" s="26"/>
    </row>
    <row r="259" spans="3:4" ht="12.75">
      <c r="C259" s="8" t="s">
        <v>184</v>
      </c>
      <c r="D259" s="71">
        <v>-27287.82</v>
      </c>
    </row>
    <row r="260" spans="3:4" ht="12.75">
      <c r="C260" s="22"/>
      <c r="D260" s="98"/>
    </row>
    <row r="262" spans="1:3" ht="13.5" thickBot="1">
      <c r="A262" s="1">
        <v>6</v>
      </c>
      <c r="C262" s="17" t="s">
        <v>185</v>
      </c>
    </row>
    <row r="263" spans="3:5" ht="13.5" thickBot="1">
      <c r="C263" s="101" t="s">
        <v>87</v>
      </c>
      <c r="D263" s="102" t="s">
        <v>88</v>
      </c>
      <c r="E263" s="102"/>
    </row>
    <row r="264" spans="3:5" ht="25.5">
      <c r="C264" s="101"/>
      <c r="D264" s="30" t="s">
        <v>69</v>
      </c>
      <c r="E264" s="6" t="s">
        <v>70</v>
      </c>
    </row>
    <row r="265" spans="3:5" ht="12.75">
      <c r="C265" s="52" t="s">
        <v>186</v>
      </c>
      <c r="D265" s="15"/>
      <c r="E265" s="63"/>
    </row>
    <row r="266" spans="3:5" ht="12.75">
      <c r="C266" s="52" t="s">
        <v>187</v>
      </c>
      <c r="D266" s="15"/>
      <c r="E266" s="63"/>
    </row>
    <row r="267" spans="3:5" ht="12.75">
      <c r="C267" s="52" t="s">
        <v>188</v>
      </c>
      <c r="D267" s="15"/>
      <c r="E267" s="63"/>
    </row>
    <row r="268" spans="3:5" ht="12.75">
      <c r="C268" s="52" t="s">
        <v>189</v>
      </c>
      <c r="D268" s="15"/>
      <c r="E268" s="63"/>
    </row>
    <row r="269" spans="3:5" ht="13.5" thickBot="1">
      <c r="C269" s="55" t="s">
        <v>37</v>
      </c>
      <c r="D269" s="19">
        <f>SUM(D265:D268)</f>
        <v>0</v>
      </c>
      <c r="E269" s="20">
        <f>SUM(E265:E268)</f>
        <v>0</v>
      </c>
    </row>
    <row r="278" ht="12.75">
      <c r="C278" t="s">
        <v>196</v>
      </c>
    </row>
    <row r="280" spans="3:7" ht="12.75">
      <c r="C280" t="s">
        <v>190</v>
      </c>
      <c r="G280" t="s">
        <v>191</v>
      </c>
    </row>
    <row r="281" ht="12.75">
      <c r="C281" t="s">
        <v>197</v>
      </c>
    </row>
  </sheetData>
  <sheetProtection/>
  <mergeCells count="78">
    <mergeCell ref="C3:I3"/>
    <mergeCell ref="C5:I5"/>
    <mergeCell ref="C9:G9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G14"/>
    <mergeCell ref="C15:D15"/>
    <mergeCell ref="E15:G15"/>
    <mergeCell ref="C17:G17"/>
    <mergeCell ref="D18:E18"/>
    <mergeCell ref="F18:G18"/>
    <mergeCell ref="D19:E19"/>
    <mergeCell ref="F19:G19"/>
    <mergeCell ref="C23:G23"/>
    <mergeCell ref="C24:C25"/>
    <mergeCell ref="D24:E25"/>
    <mergeCell ref="F24:G24"/>
    <mergeCell ref="D26:E26"/>
    <mergeCell ref="C29:I29"/>
    <mergeCell ref="C39:K39"/>
    <mergeCell ref="C49:G49"/>
    <mergeCell ref="C50:C51"/>
    <mergeCell ref="D50:D51"/>
    <mergeCell ref="E50:F50"/>
    <mergeCell ref="G50:G51"/>
    <mergeCell ref="C56:G56"/>
    <mergeCell ref="C57:C58"/>
    <mergeCell ref="D57:D58"/>
    <mergeCell ref="E57:F57"/>
    <mergeCell ref="G57:G58"/>
    <mergeCell ref="C67:G67"/>
    <mergeCell ref="C73:J73"/>
    <mergeCell ref="C78:G78"/>
    <mergeCell ref="C79:C80"/>
    <mergeCell ref="D79:D80"/>
    <mergeCell ref="E79:F79"/>
    <mergeCell ref="G79:G80"/>
    <mergeCell ref="C91:I91"/>
    <mergeCell ref="C92:C95"/>
    <mergeCell ref="D92:G92"/>
    <mergeCell ref="H92:I93"/>
    <mergeCell ref="D93:E93"/>
    <mergeCell ref="F93:G93"/>
    <mergeCell ref="D94:I94"/>
    <mergeCell ref="C105:I105"/>
    <mergeCell ref="C106:C109"/>
    <mergeCell ref="D106:G106"/>
    <mergeCell ref="H106:I107"/>
    <mergeCell ref="D107:E107"/>
    <mergeCell ref="F107:G107"/>
    <mergeCell ref="D108:I108"/>
    <mergeCell ref="C120:E120"/>
    <mergeCell ref="C121:C122"/>
    <mergeCell ref="D121:E121"/>
    <mergeCell ref="C132:E132"/>
    <mergeCell ref="C133:C134"/>
    <mergeCell ref="D133:E133"/>
    <mergeCell ref="C140:E140"/>
    <mergeCell ref="C150:D150"/>
    <mergeCell ref="C157:E157"/>
    <mergeCell ref="C158:E158"/>
    <mergeCell ref="C159:D159"/>
    <mergeCell ref="C160:D160"/>
    <mergeCell ref="C263:C264"/>
    <mergeCell ref="D263:E263"/>
    <mergeCell ref="C163:D163"/>
    <mergeCell ref="C198:D198"/>
    <mergeCell ref="C241:E241"/>
    <mergeCell ref="C243:C244"/>
    <mergeCell ref="D243:E243"/>
    <mergeCell ref="C255:D25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75" r:id="rId1"/>
  <headerFooter alignWithMargins="0">
    <oddFooter>&amp;CStrona &amp;P z &amp;N</oddFooter>
  </headerFooter>
  <rowBreaks count="8" manualBreakCount="8">
    <brk id="37" max="255" man="1"/>
    <brk id="71" max="255" man="1"/>
    <brk id="104" max="255" man="1"/>
    <brk id="130" max="255" man="1"/>
    <brk id="162" max="255" man="1"/>
    <brk id="197" max="255" man="1"/>
    <brk id="225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jbrylak</cp:lastModifiedBy>
  <cp:lastPrinted>2011-03-31T05:53:41Z</cp:lastPrinted>
  <dcterms:modified xsi:type="dcterms:W3CDTF">2011-03-31T05:53:45Z</dcterms:modified>
  <cp:category/>
  <cp:version/>
  <cp:contentType/>
  <cp:contentStatus/>
</cp:coreProperties>
</file>